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NT\COMMON\A PreAward Resource\Reports\PreAward Reporting-Quarterly_Annual - SB\FY24 Reports\Detail\"/>
    </mc:Choice>
  </mc:AlternateContent>
  <xr:revisionPtr revIDLastSave="0" documentId="13_ncr:1_{468ACDD6-66A2-49B1-A2FA-A6E51AF9AF07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COPH FY24 Submissions" sheetId="5" r:id="rId1"/>
    <sheet name="COPH FY24 Awards" sheetId="6" r:id="rId2"/>
  </sheets>
  <calcPr calcId="191029"/>
</workbook>
</file>

<file path=xl/calcChain.xml><?xml version="1.0" encoding="utf-8"?>
<calcChain xmlns="http://schemas.openxmlformats.org/spreadsheetml/2006/main">
  <c r="L26" i="6" l="1"/>
  <c r="K45" i="5" l="1"/>
  <c r="K26" i="6" l="1"/>
  <c r="J26" i="6"/>
  <c r="J45" i="5"/>
  <c r="I45" i="5"/>
</calcChain>
</file>

<file path=xl/sharedStrings.xml><?xml version="1.0" encoding="utf-8"?>
<sst xmlns="http://schemas.openxmlformats.org/spreadsheetml/2006/main" count="480" uniqueCount="207">
  <si>
    <t>Submitting Department</t>
  </si>
  <si>
    <t>PI</t>
  </si>
  <si>
    <t>FP Number</t>
  </si>
  <si>
    <t>Sponsor</t>
  </si>
  <si>
    <t>Project Title</t>
  </si>
  <si>
    <t>Sponsor Award Number</t>
  </si>
  <si>
    <t>Instrument Type</t>
  </si>
  <si>
    <t>Submission Type</t>
  </si>
  <si>
    <t>Project Start Date</t>
  </si>
  <si>
    <t>Project End Date</t>
  </si>
  <si>
    <t>Direct Costs</t>
  </si>
  <si>
    <t>Indirect Costs</t>
  </si>
  <si>
    <t>Grand Total</t>
  </si>
  <si>
    <t>Total Submission:</t>
  </si>
  <si>
    <t>Total Requested Dollars:</t>
  </si>
  <si>
    <t>Total Awards:</t>
  </si>
  <si>
    <t>Total Awarded Dollars:</t>
  </si>
  <si>
    <t>College of Population Health</t>
  </si>
  <si>
    <t>NIH / National Institute on Minority Health and Health Disparities (NIMHD)</t>
  </si>
  <si>
    <t>Grant</t>
  </si>
  <si>
    <t>Subaward</t>
  </si>
  <si>
    <t>Contract</t>
  </si>
  <si>
    <t>Francisco Soto Mas</t>
  </si>
  <si>
    <t>Bernalillo County</t>
  </si>
  <si>
    <t>Professional Service Agreement (PSA)</t>
  </si>
  <si>
    <t>Funding Submission</t>
  </si>
  <si>
    <t>Rebecca Rae</t>
  </si>
  <si>
    <t>New Mexico Community Capital</t>
  </si>
  <si>
    <t>Nina Wallerstein</t>
  </si>
  <si>
    <t>Patient Centered Outcomes Research Institute (PCORI)</t>
  </si>
  <si>
    <t>Non-competing Continuation</t>
  </si>
  <si>
    <t>Robert Frank</t>
  </si>
  <si>
    <t>New Mexico Human Services Department</t>
  </si>
  <si>
    <t>FP00013402</t>
  </si>
  <si>
    <t>Award Date</t>
  </si>
  <si>
    <t>Elizabeth Dickson</t>
  </si>
  <si>
    <t>FP00012742</t>
  </si>
  <si>
    <t>University of California-Davis</t>
  </si>
  <si>
    <t>Advancing Sexual Health Education (ASHE) Through Youth Engagement for Health Equity</t>
  </si>
  <si>
    <t>Elizabeth Yakes Jimenez</t>
  </si>
  <si>
    <t>FP00013094</t>
  </si>
  <si>
    <t>Academy of Nutrition and Dietetics</t>
  </si>
  <si>
    <t>Essential Connections: Improved Referrals From Hospital to Community Meal Provision</t>
  </si>
  <si>
    <t>The New Mexico Center for Health Policy - Continuation</t>
  </si>
  <si>
    <t>The Future Is Indigenous Women - Continuation</t>
  </si>
  <si>
    <t>FP00013496</t>
  </si>
  <si>
    <t>FP00013924</t>
  </si>
  <si>
    <t>Engage for Equity (E2) PLUS</t>
  </si>
  <si>
    <t>FP00013943</t>
  </si>
  <si>
    <t>GTG Evaluation</t>
  </si>
  <si>
    <t>Kathryn Coakley</t>
  </si>
  <si>
    <t>FP00013963</t>
  </si>
  <si>
    <t>New Mexico Farmers' Marketing Association</t>
  </si>
  <si>
    <t>NM Grown Meat Pilot Evaluation</t>
  </si>
  <si>
    <t>FP00013984</t>
  </si>
  <si>
    <t>Research Technical Assistance-PSA</t>
  </si>
  <si>
    <t>FP00013999</t>
  </si>
  <si>
    <t>FDP Cost Reimbursement Subaward</t>
  </si>
  <si>
    <t>FP00014092</t>
  </si>
  <si>
    <t>Santa Clara Pueblo</t>
  </si>
  <si>
    <t>Khapo Owingeh RezRIDERS</t>
  </si>
  <si>
    <t>Acadia Buro</t>
  </si>
  <si>
    <t>FP00014093</t>
  </si>
  <si>
    <t>McCune Charitable Foundation</t>
  </si>
  <si>
    <t>Stakeholder Input on Connecting Adolescents and Young Adults</t>
  </si>
  <si>
    <t>Olivia Thompson</t>
  </si>
  <si>
    <t>FP00014163</t>
  </si>
  <si>
    <t>NIH / National Institute of Mental Health (NIMH)</t>
  </si>
  <si>
    <t>Impacts of NM State SB4-Univeral Free School Meals</t>
  </si>
  <si>
    <t>FP00014170</t>
  </si>
  <si>
    <t>FP13496 Rae</t>
  </si>
  <si>
    <t>FP13094 Jimenez</t>
  </si>
  <si>
    <t>A-20-2995-S040</t>
  </si>
  <si>
    <t>Elise Jaramillo</t>
  </si>
  <si>
    <t>Place-based Strengths and Vulnerabilities for Mental Wellness</t>
  </si>
  <si>
    <t>4R00MD015765-03</t>
  </si>
  <si>
    <t>CCN 2023-0638</t>
  </si>
  <si>
    <t>FP13963 Coakley</t>
  </si>
  <si>
    <t>FP13984 Jimenez</t>
  </si>
  <si>
    <t>FP14092 Rae</t>
  </si>
  <si>
    <t>IGA-23-630-8000-0014</t>
  </si>
  <si>
    <t>FP00014228</t>
  </si>
  <si>
    <t>Research Technical Assistance-PSA Specific Supplement With Ming Ji</t>
  </si>
  <si>
    <t>FP14228 Jimenez</t>
  </si>
  <si>
    <t>FP00014246</t>
  </si>
  <si>
    <t>University of Texas HSC Houston</t>
  </si>
  <si>
    <t>Sustainable Farmers' Mental Health in a Changing Climate</t>
  </si>
  <si>
    <t>Ming Ji</t>
  </si>
  <si>
    <t>FP00014249</t>
  </si>
  <si>
    <t>University of Tennessee at Chattanooga</t>
  </si>
  <si>
    <t>PIPP Phase II:</t>
  </si>
  <si>
    <t>Samuel Swift</t>
  </si>
  <si>
    <t>FP00014273</t>
  </si>
  <si>
    <t>AHA / American Heart Association</t>
  </si>
  <si>
    <t>State Level Anti-poverty Policies and Cardiovascular Disease Prevention</t>
  </si>
  <si>
    <t>FP00014316</t>
  </si>
  <si>
    <t>Strengthening Engage for Equity PLUS</t>
  </si>
  <si>
    <t>FP00014331</t>
  </si>
  <si>
    <t>National Eating Disorder Association (NEDA)</t>
  </si>
  <si>
    <t>Impacts of Food Insecurity on Eating Disorder Treatment and Recovery</t>
  </si>
  <si>
    <t>Tracie Collins</t>
  </si>
  <si>
    <t>FP00014378</t>
  </si>
  <si>
    <t>New Mexico Higher Education Department</t>
  </si>
  <si>
    <t>School of Public Health</t>
  </si>
  <si>
    <t>Laura Nervi</t>
  </si>
  <si>
    <t>FP00014414</t>
  </si>
  <si>
    <t>CRDF Global- Civilian Research and Development Foundation</t>
  </si>
  <si>
    <t>SyNC Regional Facilitator and Implementation Research</t>
  </si>
  <si>
    <t>Lorenda Belone</t>
  </si>
  <si>
    <t>FP00013152</t>
  </si>
  <si>
    <t>7R01MD015011-04</t>
  </si>
  <si>
    <t>Specific Supplement</t>
  </si>
  <si>
    <t>FP00013658</t>
  </si>
  <si>
    <t>The Rita and Alex Hillman Foundation</t>
  </si>
  <si>
    <t>Advancing School Health Delivery Through Youth Engagement for Health Equity</t>
  </si>
  <si>
    <t>A-3282</t>
  </si>
  <si>
    <t>FP00013471</t>
  </si>
  <si>
    <t>Alexis O'Donnell</t>
  </si>
  <si>
    <t>FP00014410</t>
  </si>
  <si>
    <t>TerraXplorations, Inc</t>
  </si>
  <si>
    <t>Bridges Cemetery Project</t>
  </si>
  <si>
    <t>FP00014478</t>
  </si>
  <si>
    <t>NIH / National Institutes of Health</t>
  </si>
  <si>
    <t>Biocultural Determinants of Cardiovascular Health</t>
  </si>
  <si>
    <t>FP00014498</t>
  </si>
  <si>
    <t>Healthy Weight Research Network (HWRN)</t>
  </si>
  <si>
    <t>Mixed-methods Exploration of Orthorexia</t>
  </si>
  <si>
    <t>FP00014518</t>
  </si>
  <si>
    <t>Thornburg Foundation</t>
  </si>
  <si>
    <t>Inventory and Evaluation of Farmer and Rancher Training Programs in New Mexico Phase 1</t>
  </si>
  <si>
    <t>Laura Nellums</t>
  </si>
  <si>
    <t>FP00014522</t>
  </si>
  <si>
    <t>International Society of Travel Medicine (ISTM)</t>
  </si>
  <si>
    <t>MIC:ROBE</t>
  </si>
  <si>
    <t>Carmella Kahn</t>
  </si>
  <si>
    <t>FP00014600</t>
  </si>
  <si>
    <t>Northwest Portland Area Indian Health Board</t>
  </si>
  <si>
    <t>Entrepreneurship and Innovation to Support Elders</t>
  </si>
  <si>
    <t>FP00014626</t>
  </si>
  <si>
    <t>GTG Evaluation - Continuation</t>
  </si>
  <si>
    <t>Noell (Sue) Stone</t>
  </si>
  <si>
    <t>FP00014724</t>
  </si>
  <si>
    <t>Tulane University</t>
  </si>
  <si>
    <t>ACA- Public Health Training Centers - Continuation</t>
  </si>
  <si>
    <t>FP00014746</t>
  </si>
  <si>
    <t>Brain &amp; Behavior Research Foundation (formerly NARSAD)</t>
  </si>
  <si>
    <t>Impacts of Food Insecurity</t>
  </si>
  <si>
    <t>FP00014752</t>
  </si>
  <si>
    <t>American Cancer Society</t>
  </si>
  <si>
    <t>ACA-HEALED</t>
  </si>
  <si>
    <t>FP00014753</t>
  </si>
  <si>
    <t>CDC - National Center for State, Tribal, Local, and Territorial Public Health Infrastructure and Workforce</t>
  </si>
  <si>
    <t>CDC-STLT Public Health Infrastructure</t>
  </si>
  <si>
    <t>Cooperative Agreement</t>
  </si>
  <si>
    <t>FP00014755</t>
  </si>
  <si>
    <t>New Mexico Behavioral Health Collaborative (HSD)</t>
  </si>
  <si>
    <t>Center for Health Policy-block Grant</t>
  </si>
  <si>
    <t>Amber Dukes</t>
  </si>
  <si>
    <t>FP00014760</t>
  </si>
  <si>
    <t>GSA Center for Health Policy-HSD</t>
  </si>
  <si>
    <t>FP00014799</t>
  </si>
  <si>
    <t>The New Mexico Center for Health Policy - Specific Supplement</t>
  </si>
  <si>
    <t>FP00014819</t>
  </si>
  <si>
    <t>Place-based Strengths and Vulnerabilities for Mental Wellness - Non-specific Supplement</t>
  </si>
  <si>
    <t>Family Listening Program (FLP) CBPR Culturally-centered Implementation Project</t>
  </si>
  <si>
    <t>FP14378 Collins</t>
  </si>
  <si>
    <t>Shannon Sanchez-Youngman</t>
  </si>
  <si>
    <t>FP00013042</t>
  </si>
  <si>
    <t>Drexel University</t>
  </si>
  <si>
    <t>Advancing Health Equity Through Innovative Community Capacity Building, Data Science &amp; Delivering Community-centered Structural Interventions &amp; Outcomes: Drexel’s ComPASS Coordinating Center (C3)</t>
  </si>
  <si>
    <t>900359</t>
  </si>
  <si>
    <t>FP14414 Nervi</t>
  </si>
  <si>
    <t>Thornburg/Soto Mas Phase 1</t>
  </si>
  <si>
    <t>Non-specific Supplement</t>
  </si>
  <si>
    <t>FP00014390</t>
  </si>
  <si>
    <t>NIH / National Institute on Aging (NIA)</t>
  </si>
  <si>
    <t>State Level Policies and Risk of Alzheimer's Disease</t>
  </si>
  <si>
    <t>FP00014929</t>
  </si>
  <si>
    <t>Family Listening Program (FLP) CBPR Culturally-centered Implementation Project - Continuation</t>
  </si>
  <si>
    <t>FP00014983</t>
  </si>
  <si>
    <t>Farm to Table</t>
  </si>
  <si>
    <t>Growing for Change</t>
  </si>
  <si>
    <t>FP00015001</t>
  </si>
  <si>
    <t>Arizona State University</t>
  </si>
  <si>
    <t>Evaluating Impact of Fetal Growth Restriction</t>
  </si>
  <si>
    <t>FP00015066</t>
  </si>
  <si>
    <t>FP00015067</t>
  </si>
  <si>
    <t>Advancing Health Equity Through Innovative Community Capacity Building, Data Science &amp; Delivering Community-centered Structural Interventions &amp; Outcomes: Drexel’s ComPASS Coordinating Center (C3) - Continuation</t>
  </si>
  <si>
    <t>Tameka Gillum</t>
  </si>
  <si>
    <t>FP00015112</t>
  </si>
  <si>
    <t>Addressing Intimate Partner and Gun Violence Disparities</t>
  </si>
  <si>
    <t>FP00015137</t>
  </si>
  <si>
    <t>Health Effects Institute</t>
  </si>
  <si>
    <t>Cumulative Impact Assessment for Pollutants in New Mexico</t>
  </si>
  <si>
    <t>FP00015214</t>
  </si>
  <si>
    <t>Supplement Mobile Crisis Response</t>
  </si>
  <si>
    <t>FP00015227</t>
  </si>
  <si>
    <t>Mobile Crisis Response Teams - Specific Supplement</t>
  </si>
  <si>
    <t>FP00015273</t>
  </si>
  <si>
    <t>Robert Wood Johnson Foundation</t>
  </si>
  <si>
    <t>Food Insecurity Among Student Parents and Their Children</t>
  </si>
  <si>
    <t>GSA 24-630-1000-0022</t>
  </si>
  <si>
    <t>TUL-HSC-556325-23/24</t>
  </si>
  <si>
    <t>FP14410 O'Donnell</t>
  </si>
  <si>
    <t>FP12423 Rae  Amendment 1</t>
  </si>
  <si>
    <t>Contract Number: C24-30</t>
  </si>
  <si>
    <t>Created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</si>
</sst>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m/d/yyyy"/>
    <numFmt numFmtId="165" formatCode="[$-10409]&quot;$&quot;#,##0;\(&quot;$&quot;#,##0\)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164" fontId="3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165" fontId="3" fillId="0" borderId="1" xfId="0" applyNumberFormat="1" applyFont="1" applyFill="1" applyBorder="1" applyAlignment="1">
      <alignment vertical="top" wrapText="1" readingOrder="1"/>
    </xf>
    <xf numFmtId="0" fontId="4" fillId="3" borderId="1" xfId="0" applyFont="1" applyFill="1" applyBorder="1"/>
    <xf numFmtId="165" fontId="4" fillId="3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 readingOrder="1"/>
    </xf>
    <xf numFmtId="0" fontId="5" fillId="3" borderId="1" xfId="0" applyFont="1" applyFill="1" applyBorder="1"/>
    <xf numFmtId="165" fontId="1" fillId="0" borderId="0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workbookViewId="0"/>
  </sheetViews>
  <sheetFormatPr defaultRowHeight="14.5" x14ac:dyDescent="0.35"/>
  <cols>
    <col min="1" max="1" width="11.54296875" customWidth="1"/>
    <col min="2" max="2" width="13.26953125" customWidth="1"/>
    <col min="3" max="3" width="13.1796875" customWidth="1"/>
    <col min="4" max="4" width="12.7265625" customWidth="1"/>
    <col min="5" max="5" width="19.81640625" customWidth="1"/>
    <col min="6" max="6" width="24.7265625" customWidth="1"/>
    <col min="7" max="8" width="10.453125" customWidth="1"/>
    <col min="9" max="9" width="13.26953125" customWidth="1"/>
    <col min="10" max="10" width="12.26953125" customWidth="1"/>
    <col min="11" max="11" width="13" customWidth="1"/>
    <col min="12" max="12" width="12.26953125" customWidth="1"/>
    <col min="13" max="13" width="11.1796875" bestFit="1" customWidth="1"/>
  </cols>
  <sheetData>
    <row r="1" spans="1:13" ht="26.5" thickBot="1" x14ac:dyDescent="0.4">
      <c r="A1" s="6" t="s">
        <v>206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6</v>
      </c>
    </row>
    <row r="2" spans="1:13" ht="38" thickBot="1" x14ac:dyDescent="0.4">
      <c r="A2" s="1">
        <v>45119.725694444402</v>
      </c>
      <c r="B2" s="2" t="s">
        <v>17</v>
      </c>
      <c r="C2" s="2" t="s">
        <v>28</v>
      </c>
      <c r="D2" s="2" t="s">
        <v>46</v>
      </c>
      <c r="E2" s="2" t="s">
        <v>29</v>
      </c>
      <c r="F2" s="2" t="s">
        <v>47</v>
      </c>
      <c r="G2" s="1">
        <v>45474.25</v>
      </c>
      <c r="H2" s="1">
        <v>46568.25</v>
      </c>
      <c r="I2" s="3">
        <v>1500000</v>
      </c>
      <c r="J2" s="3">
        <v>516514</v>
      </c>
      <c r="K2" s="3">
        <v>2016514</v>
      </c>
      <c r="L2" s="2" t="s">
        <v>21</v>
      </c>
    </row>
    <row r="3" spans="1:13" ht="38" thickBot="1" x14ac:dyDescent="0.4">
      <c r="A3" s="1">
        <v>45126.003472222197</v>
      </c>
      <c r="B3" s="2" t="s">
        <v>17</v>
      </c>
      <c r="C3" s="2" t="s">
        <v>22</v>
      </c>
      <c r="D3" s="2" t="s">
        <v>48</v>
      </c>
      <c r="E3" s="2" t="s">
        <v>23</v>
      </c>
      <c r="F3" s="2" t="s">
        <v>49</v>
      </c>
      <c r="G3" s="1">
        <v>45170.25</v>
      </c>
      <c r="H3" s="1">
        <v>45473.25</v>
      </c>
      <c r="I3" s="3">
        <v>25000</v>
      </c>
      <c r="J3" s="3">
        <v>5000</v>
      </c>
      <c r="K3" s="3">
        <v>30000</v>
      </c>
      <c r="L3" s="2" t="s">
        <v>21</v>
      </c>
      <c r="M3" s="8"/>
    </row>
    <row r="4" spans="1:13" ht="38" thickBot="1" x14ac:dyDescent="0.4">
      <c r="A4" s="1">
        <v>45128.8930555556</v>
      </c>
      <c r="B4" s="2" t="s">
        <v>17</v>
      </c>
      <c r="C4" s="2" t="s">
        <v>50</v>
      </c>
      <c r="D4" s="2" t="s">
        <v>51</v>
      </c>
      <c r="E4" s="2" t="s">
        <v>52</v>
      </c>
      <c r="F4" s="2" t="s">
        <v>53</v>
      </c>
      <c r="G4" s="1">
        <v>45169.25</v>
      </c>
      <c r="H4" s="1">
        <v>45290.291666666701</v>
      </c>
      <c r="I4" s="3">
        <v>17391</v>
      </c>
      <c r="J4" s="3">
        <v>2609</v>
      </c>
      <c r="K4" s="3">
        <v>20000</v>
      </c>
      <c r="L4" s="2" t="s">
        <v>21</v>
      </c>
    </row>
    <row r="5" spans="1:13" ht="50.5" thickBot="1" x14ac:dyDescent="0.4">
      <c r="A5" s="1">
        <v>45133.682638888902</v>
      </c>
      <c r="B5" s="2" t="s">
        <v>17</v>
      </c>
      <c r="C5" s="2" t="s">
        <v>39</v>
      </c>
      <c r="D5" s="2" t="s">
        <v>54</v>
      </c>
      <c r="E5" s="2" t="s">
        <v>41</v>
      </c>
      <c r="F5" s="2" t="s">
        <v>55</v>
      </c>
      <c r="G5" s="1">
        <v>45170.25</v>
      </c>
      <c r="H5" s="1">
        <v>45443.25</v>
      </c>
      <c r="I5" s="3">
        <v>17391</v>
      </c>
      <c r="J5" s="3">
        <v>2609</v>
      </c>
      <c r="K5" s="3">
        <v>20000</v>
      </c>
      <c r="L5" s="2" t="s">
        <v>24</v>
      </c>
    </row>
    <row r="6" spans="1:13" ht="38" thickBot="1" x14ac:dyDescent="0.4">
      <c r="A6" s="1">
        <v>45139.786111111098</v>
      </c>
      <c r="B6" s="2" t="s">
        <v>17</v>
      </c>
      <c r="C6" s="2" t="s">
        <v>39</v>
      </c>
      <c r="D6" s="2" t="s">
        <v>56</v>
      </c>
      <c r="E6" s="2" t="s">
        <v>41</v>
      </c>
      <c r="F6" s="2" t="s">
        <v>57</v>
      </c>
      <c r="G6" s="1">
        <v>45139.25</v>
      </c>
      <c r="H6" s="1">
        <v>46873.25</v>
      </c>
      <c r="I6" s="3">
        <v>45125</v>
      </c>
      <c r="J6" s="3">
        <v>49875</v>
      </c>
      <c r="K6" s="3">
        <v>95000</v>
      </c>
      <c r="L6" s="2" t="s">
        <v>20</v>
      </c>
    </row>
    <row r="7" spans="1:13" ht="50.5" thickBot="1" x14ac:dyDescent="0.4">
      <c r="A7" s="1">
        <v>45170.8659722222</v>
      </c>
      <c r="B7" s="2" t="s">
        <v>17</v>
      </c>
      <c r="C7" s="2" t="s">
        <v>26</v>
      </c>
      <c r="D7" s="2" t="s">
        <v>58</v>
      </c>
      <c r="E7" s="2" t="s">
        <v>59</v>
      </c>
      <c r="F7" s="2" t="s">
        <v>60</v>
      </c>
      <c r="G7" s="1">
        <v>45200.25</v>
      </c>
      <c r="H7" s="1">
        <v>45565.25</v>
      </c>
      <c r="I7" s="3">
        <v>198413</v>
      </c>
      <c r="J7" s="3">
        <v>51587</v>
      </c>
      <c r="K7" s="3">
        <v>250000</v>
      </c>
      <c r="L7" s="2" t="s">
        <v>24</v>
      </c>
    </row>
    <row r="8" spans="1:13" ht="38" thickBot="1" x14ac:dyDescent="0.4">
      <c r="A8" s="1">
        <v>45174.784027777801</v>
      </c>
      <c r="B8" s="2" t="s">
        <v>17</v>
      </c>
      <c r="C8" s="2" t="s">
        <v>61</v>
      </c>
      <c r="D8" s="2" t="s">
        <v>62</v>
      </c>
      <c r="E8" s="2" t="s">
        <v>63</v>
      </c>
      <c r="F8" s="2" t="s">
        <v>64</v>
      </c>
      <c r="G8" s="1">
        <v>45474.25</v>
      </c>
      <c r="H8" s="1">
        <v>45838.25</v>
      </c>
      <c r="I8" s="3">
        <v>15000</v>
      </c>
      <c r="J8" s="3">
        <v>0</v>
      </c>
      <c r="K8" s="3">
        <v>15000</v>
      </c>
      <c r="L8" s="2" t="s">
        <v>19</v>
      </c>
    </row>
    <row r="9" spans="1:13" ht="38" thickBot="1" x14ac:dyDescent="0.4">
      <c r="A9" s="1">
        <v>45194.708333333299</v>
      </c>
      <c r="B9" s="2" t="s">
        <v>17</v>
      </c>
      <c r="C9" s="2" t="s">
        <v>65</v>
      </c>
      <c r="D9" s="2" t="s">
        <v>66</v>
      </c>
      <c r="E9" s="2" t="s">
        <v>67</v>
      </c>
      <c r="F9" s="2" t="s">
        <v>68</v>
      </c>
      <c r="G9" s="1">
        <v>45474.25</v>
      </c>
      <c r="H9" s="1">
        <v>46203.25</v>
      </c>
      <c r="I9" s="3">
        <v>275000</v>
      </c>
      <c r="J9" s="3">
        <v>144374</v>
      </c>
      <c r="K9" s="3">
        <v>419374</v>
      </c>
      <c r="L9" s="2" t="s">
        <v>19</v>
      </c>
    </row>
    <row r="10" spans="1:13" ht="38" thickBot="1" x14ac:dyDescent="0.4">
      <c r="A10" s="1">
        <v>45195.790972222203</v>
      </c>
      <c r="B10" s="2" t="s">
        <v>17</v>
      </c>
      <c r="C10" s="2" t="s">
        <v>31</v>
      </c>
      <c r="D10" s="2" t="s">
        <v>69</v>
      </c>
      <c r="E10" s="2" t="s">
        <v>32</v>
      </c>
      <c r="F10" s="2" t="s">
        <v>43</v>
      </c>
      <c r="G10" s="1">
        <v>44837.25</v>
      </c>
      <c r="H10" s="1">
        <v>45291.291666666701</v>
      </c>
      <c r="I10" s="3">
        <v>772174</v>
      </c>
      <c r="J10" s="3">
        <v>405391</v>
      </c>
      <c r="K10" s="3">
        <v>1177565</v>
      </c>
      <c r="L10" s="2" t="s">
        <v>21</v>
      </c>
    </row>
    <row r="11" spans="1:13" ht="50.5" thickBot="1" x14ac:dyDescent="0.4">
      <c r="A11" s="1">
        <v>45215.874305555597</v>
      </c>
      <c r="B11" s="2" t="s">
        <v>17</v>
      </c>
      <c r="C11" s="2" t="s">
        <v>39</v>
      </c>
      <c r="D11" s="2" t="s">
        <v>81</v>
      </c>
      <c r="E11" s="2" t="s">
        <v>41</v>
      </c>
      <c r="F11" s="2" t="s">
        <v>82</v>
      </c>
      <c r="G11" s="1">
        <v>45170.25</v>
      </c>
      <c r="H11" s="1">
        <v>45443.25</v>
      </c>
      <c r="I11" s="3">
        <v>10435</v>
      </c>
      <c r="J11" s="3">
        <v>1565</v>
      </c>
      <c r="K11" s="3">
        <v>12000</v>
      </c>
      <c r="L11" s="2" t="s">
        <v>24</v>
      </c>
    </row>
    <row r="12" spans="1:13" ht="38" thickBot="1" x14ac:dyDescent="0.4">
      <c r="A12" s="1">
        <v>45224.706944444399</v>
      </c>
      <c r="B12" s="2" t="s">
        <v>17</v>
      </c>
      <c r="C12" s="2" t="s">
        <v>22</v>
      </c>
      <c r="D12" s="2" t="s">
        <v>84</v>
      </c>
      <c r="E12" s="2" t="s">
        <v>85</v>
      </c>
      <c r="F12" s="2" t="s">
        <v>86</v>
      </c>
      <c r="G12" s="1">
        <v>45474.25</v>
      </c>
      <c r="H12" s="1">
        <v>45838.25</v>
      </c>
      <c r="I12" s="3">
        <v>16998</v>
      </c>
      <c r="J12" s="3">
        <v>1360</v>
      </c>
      <c r="K12" s="3">
        <v>18358</v>
      </c>
      <c r="L12" s="2" t="s">
        <v>19</v>
      </c>
    </row>
    <row r="13" spans="1:13" ht="38" thickBot="1" x14ac:dyDescent="0.4">
      <c r="A13" s="1">
        <v>45225.020833333299</v>
      </c>
      <c r="B13" s="2" t="s">
        <v>17</v>
      </c>
      <c r="C13" s="2" t="s">
        <v>87</v>
      </c>
      <c r="D13" s="2" t="s">
        <v>88</v>
      </c>
      <c r="E13" s="2" t="s">
        <v>89</v>
      </c>
      <c r="F13" s="2" t="s">
        <v>90</v>
      </c>
      <c r="G13" s="1">
        <v>45536.25</v>
      </c>
      <c r="H13" s="1">
        <v>48091.25</v>
      </c>
      <c r="I13" s="3">
        <v>57422</v>
      </c>
      <c r="J13" s="3">
        <v>30146</v>
      </c>
      <c r="K13" s="3">
        <v>87568</v>
      </c>
      <c r="L13" s="2" t="s">
        <v>20</v>
      </c>
    </row>
    <row r="14" spans="1:13" ht="38" thickBot="1" x14ac:dyDescent="0.4">
      <c r="A14" s="1">
        <v>45230.784722222197</v>
      </c>
      <c r="B14" s="2" t="s">
        <v>17</v>
      </c>
      <c r="C14" s="2" t="s">
        <v>91</v>
      </c>
      <c r="D14" s="2" t="s">
        <v>92</v>
      </c>
      <c r="E14" s="2" t="s">
        <v>93</v>
      </c>
      <c r="F14" s="2" t="s">
        <v>94</v>
      </c>
      <c r="G14" s="1">
        <v>45383.25</v>
      </c>
      <c r="H14" s="1">
        <v>46477.25</v>
      </c>
      <c r="I14" s="3">
        <v>210000</v>
      </c>
      <c r="J14" s="3">
        <v>21000</v>
      </c>
      <c r="K14" s="3">
        <v>231000</v>
      </c>
      <c r="L14" s="2" t="s">
        <v>19</v>
      </c>
    </row>
    <row r="15" spans="1:13" ht="38" thickBot="1" x14ac:dyDescent="0.4">
      <c r="A15" s="1">
        <v>45250.8256944444</v>
      </c>
      <c r="B15" s="2" t="s">
        <v>17</v>
      </c>
      <c r="C15" s="2" t="s">
        <v>28</v>
      </c>
      <c r="D15" s="2" t="s">
        <v>95</v>
      </c>
      <c r="E15" s="2" t="s">
        <v>29</v>
      </c>
      <c r="F15" s="2" t="s">
        <v>96</v>
      </c>
      <c r="G15" s="1">
        <v>45474.25</v>
      </c>
      <c r="H15" s="1">
        <v>46203.25</v>
      </c>
      <c r="I15" s="3">
        <v>178571</v>
      </c>
      <c r="J15" s="3">
        <v>71429</v>
      </c>
      <c r="K15" s="3">
        <v>250000</v>
      </c>
      <c r="L15" s="2" t="s">
        <v>21</v>
      </c>
    </row>
    <row r="16" spans="1:13" ht="38" thickBot="1" x14ac:dyDescent="0.4">
      <c r="A16" s="1">
        <v>45257.988888888904</v>
      </c>
      <c r="B16" s="2" t="s">
        <v>17</v>
      </c>
      <c r="C16" s="2" t="s">
        <v>50</v>
      </c>
      <c r="D16" s="2" t="s">
        <v>97</v>
      </c>
      <c r="E16" s="2" t="s">
        <v>98</v>
      </c>
      <c r="F16" s="2" t="s">
        <v>99</v>
      </c>
      <c r="G16" s="1">
        <v>45352.291666666701</v>
      </c>
      <c r="H16" s="1">
        <v>46081.291666666701</v>
      </c>
      <c r="I16" s="3">
        <v>45454</v>
      </c>
      <c r="J16" s="3">
        <v>4545</v>
      </c>
      <c r="K16" s="3">
        <v>49999</v>
      </c>
      <c r="L16" s="2" t="s">
        <v>19</v>
      </c>
    </row>
    <row r="17" spans="1:12" ht="38" thickBot="1" x14ac:dyDescent="0.4">
      <c r="A17" s="1">
        <v>45271.931944444397</v>
      </c>
      <c r="B17" s="2" t="s">
        <v>17</v>
      </c>
      <c r="C17" s="2" t="s">
        <v>100</v>
      </c>
      <c r="D17" s="2" t="s">
        <v>101</v>
      </c>
      <c r="E17" s="2" t="s">
        <v>102</v>
      </c>
      <c r="F17" s="2" t="s">
        <v>103</v>
      </c>
      <c r="G17" s="1">
        <v>45279.291666666701</v>
      </c>
      <c r="H17" s="1">
        <v>45838.25</v>
      </c>
      <c r="I17" s="3">
        <v>2500000</v>
      </c>
      <c r="J17" s="3">
        <v>0</v>
      </c>
      <c r="K17" s="3">
        <v>2500000</v>
      </c>
      <c r="L17" s="2" t="s">
        <v>21</v>
      </c>
    </row>
    <row r="18" spans="1:12" ht="38" thickBot="1" x14ac:dyDescent="0.4">
      <c r="A18" s="1">
        <v>45273.967361111099</v>
      </c>
      <c r="B18" s="2" t="s">
        <v>17</v>
      </c>
      <c r="C18" s="2" t="s">
        <v>91</v>
      </c>
      <c r="D18" s="2" t="s">
        <v>174</v>
      </c>
      <c r="E18" s="2" t="s">
        <v>175</v>
      </c>
      <c r="F18" s="2" t="s">
        <v>176</v>
      </c>
      <c r="G18" s="1">
        <v>45748.25</v>
      </c>
      <c r="H18" s="1">
        <v>47573.25</v>
      </c>
      <c r="I18" s="3">
        <v>589939</v>
      </c>
      <c r="J18" s="3">
        <v>47195</v>
      </c>
      <c r="K18" s="3">
        <v>637134</v>
      </c>
      <c r="L18" s="2" t="s">
        <v>19</v>
      </c>
    </row>
    <row r="19" spans="1:12" ht="38" thickBot="1" x14ac:dyDescent="0.4">
      <c r="A19" s="1">
        <v>45279.958333333299</v>
      </c>
      <c r="B19" s="2" t="s">
        <v>17</v>
      </c>
      <c r="C19" s="2" t="s">
        <v>117</v>
      </c>
      <c r="D19" s="2" t="s">
        <v>118</v>
      </c>
      <c r="E19" s="2" t="s">
        <v>119</v>
      </c>
      <c r="F19" s="2" t="s">
        <v>120</v>
      </c>
      <c r="G19" s="1">
        <v>45352.291666666701</v>
      </c>
      <c r="H19" s="1">
        <v>45535.25</v>
      </c>
      <c r="I19" s="3">
        <v>16234</v>
      </c>
      <c r="J19" s="3">
        <v>8766</v>
      </c>
      <c r="K19" s="3">
        <v>25000</v>
      </c>
      <c r="L19" s="2" t="s">
        <v>21</v>
      </c>
    </row>
    <row r="20" spans="1:12" ht="50.5" thickBot="1" x14ac:dyDescent="0.4">
      <c r="A20" s="1">
        <v>45280.943055555603</v>
      </c>
      <c r="B20" s="2" t="s">
        <v>17</v>
      </c>
      <c r="C20" s="2" t="s">
        <v>104</v>
      </c>
      <c r="D20" s="2" t="s">
        <v>105</v>
      </c>
      <c r="E20" s="2" t="s">
        <v>106</v>
      </c>
      <c r="F20" s="2" t="s">
        <v>107</v>
      </c>
      <c r="G20" s="1">
        <v>45236.291666666701</v>
      </c>
      <c r="H20" s="1">
        <v>45601.291666666701</v>
      </c>
      <c r="I20" s="3">
        <v>68360</v>
      </c>
      <c r="J20" s="3">
        <v>35890</v>
      </c>
      <c r="K20" s="3">
        <v>104250</v>
      </c>
      <c r="L20" s="2" t="s">
        <v>21</v>
      </c>
    </row>
    <row r="21" spans="1:12" ht="38" thickBot="1" x14ac:dyDescent="0.4">
      <c r="A21" s="1">
        <v>45310.041666666701</v>
      </c>
      <c r="B21" s="2" t="s">
        <v>17</v>
      </c>
      <c r="C21" s="2" t="s">
        <v>117</v>
      </c>
      <c r="D21" s="2" t="s">
        <v>121</v>
      </c>
      <c r="E21" s="2" t="s">
        <v>122</v>
      </c>
      <c r="F21" s="2" t="s">
        <v>123</v>
      </c>
      <c r="G21" s="1">
        <v>45536.25</v>
      </c>
      <c r="H21" s="1">
        <v>47726.25</v>
      </c>
      <c r="I21" s="3">
        <v>1375034</v>
      </c>
      <c r="J21" s="3">
        <v>586601</v>
      </c>
      <c r="K21" s="3">
        <v>1961635</v>
      </c>
      <c r="L21" s="2" t="s">
        <v>19</v>
      </c>
    </row>
    <row r="22" spans="1:12" ht="38" thickBot="1" x14ac:dyDescent="0.4">
      <c r="A22" s="1">
        <v>45313.90625</v>
      </c>
      <c r="B22" s="2" t="s">
        <v>17</v>
      </c>
      <c r="C22" s="2" t="s">
        <v>61</v>
      </c>
      <c r="D22" s="2" t="s">
        <v>124</v>
      </c>
      <c r="E22" s="2" t="s">
        <v>125</v>
      </c>
      <c r="F22" s="2" t="s">
        <v>126</v>
      </c>
      <c r="G22" s="1">
        <v>45474.25</v>
      </c>
      <c r="H22" s="1">
        <v>45838.25</v>
      </c>
      <c r="I22" s="3">
        <v>35000</v>
      </c>
      <c r="J22" s="3">
        <v>0</v>
      </c>
      <c r="K22" s="3">
        <v>35000</v>
      </c>
      <c r="L22" s="2" t="s">
        <v>19</v>
      </c>
    </row>
    <row r="23" spans="1:12" ht="50.5" thickBot="1" x14ac:dyDescent="0.4">
      <c r="A23" s="1">
        <v>45315.686805555597</v>
      </c>
      <c r="B23" s="2" t="s">
        <v>17</v>
      </c>
      <c r="C23" s="2" t="s">
        <v>22</v>
      </c>
      <c r="D23" s="2" t="s">
        <v>127</v>
      </c>
      <c r="E23" s="2" t="s">
        <v>128</v>
      </c>
      <c r="F23" s="2" t="s">
        <v>129</v>
      </c>
      <c r="G23" s="1">
        <v>45352.291666666701</v>
      </c>
      <c r="H23" s="1">
        <v>45535.25</v>
      </c>
      <c r="I23" s="3">
        <v>46296</v>
      </c>
      <c r="J23" s="3">
        <v>3704</v>
      </c>
      <c r="K23" s="3">
        <v>50000</v>
      </c>
      <c r="L23" s="2" t="s">
        <v>19</v>
      </c>
    </row>
    <row r="24" spans="1:12" ht="38" thickBot="1" x14ac:dyDescent="0.4">
      <c r="A24" s="1">
        <v>45315.873611111099</v>
      </c>
      <c r="B24" s="2" t="s">
        <v>17</v>
      </c>
      <c r="C24" s="2" t="s">
        <v>130</v>
      </c>
      <c r="D24" s="2" t="s">
        <v>131</v>
      </c>
      <c r="E24" s="2" t="s">
        <v>132</v>
      </c>
      <c r="F24" s="2" t="s">
        <v>133</v>
      </c>
      <c r="G24" s="1">
        <v>45474.25</v>
      </c>
      <c r="H24" s="1">
        <v>45838.25</v>
      </c>
      <c r="I24" s="3">
        <v>15000</v>
      </c>
      <c r="J24" s="3">
        <v>0</v>
      </c>
      <c r="K24" s="3">
        <v>15000</v>
      </c>
      <c r="L24" s="2" t="s">
        <v>19</v>
      </c>
    </row>
    <row r="25" spans="1:12" ht="50.5" thickBot="1" x14ac:dyDescent="0.4">
      <c r="A25" s="1">
        <v>45328.929861111101</v>
      </c>
      <c r="B25" s="2" t="s">
        <v>17</v>
      </c>
      <c r="C25" s="2" t="s">
        <v>134</v>
      </c>
      <c r="D25" s="2" t="s">
        <v>135</v>
      </c>
      <c r="E25" s="2" t="s">
        <v>136</v>
      </c>
      <c r="F25" s="2" t="s">
        <v>137</v>
      </c>
      <c r="G25" s="1">
        <v>45405.25</v>
      </c>
      <c r="H25" s="1">
        <v>45504.25</v>
      </c>
      <c r="I25" s="3">
        <v>4881</v>
      </c>
      <c r="J25" s="3">
        <v>0</v>
      </c>
      <c r="K25" s="3">
        <v>4881</v>
      </c>
      <c r="L25" s="2" t="s">
        <v>24</v>
      </c>
    </row>
    <row r="26" spans="1:12" ht="38" thickBot="1" x14ac:dyDescent="0.4">
      <c r="A26" s="1">
        <v>45330.7368055556</v>
      </c>
      <c r="B26" s="2" t="s">
        <v>17</v>
      </c>
      <c r="C26" s="2" t="s">
        <v>22</v>
      </c>
      <c r="D26" s="2" t="s">
        <v>138</v>
      </c>
      <c r="E26" s="2" t="s">
        <v>23</v>
      </c>
      <c r="F26" s="2" t="s">
        <v>139</v>
      </c>
      <c r="G26" s="1">
        <v>45170.25</v>
      </c>
      <c r="H26" s="1">
        <v>45473.25</v>
      </c>
      <c r="I26" s="3">
        <v>25000</v>
      </c>
      <c r="J26" s="3">
        <v>5000</v>
      </c>
      <c r="K26" s="3">
        <v>30000</v>
      </c>
      <c r="L26" s="2" t="s">
        <v>21</v>
      </c>
    </row>
    <row r="27" spans="1:12" ht="38" thickBot="1" x14ac:dyDescent="0.4">
      <c r="A27" s="1">
        <v>45343.71875</v>
      </c>
      <c r="B27" s="2" t="s">
        <v>17</v>
      </c>
      <c r="C27" s="2" t="s">
        <v>140</v>
      </c>
      <c r="D27" s="2" t="s">
        <v>141</v>
      </c>
      <c r="E27" s="2" t="s">
        <v>142</v>
      </c>
      <c r="F27" s="2" t="s">
        <v>143</v>
      </c>
      <c r="G27" s="1">
        <v>45108.25</v>
      </c>
      <c r="H27" s="1">
        <v>45473.25</v>
      </c>
      <c r="I27" s="3">
        <v>27777</v>
      </c>
      <c r="J27" s="3">
        <v>2223</v>
      </c>
      <c r="K27" s="3">
        <v>30000</v>
      </c>
      <c r="L27" s="2" t="s">
        <v>20</v>
      </c>
    </row>
    <row r="28" spans="1:12" ht="38" thickBot="1" x14ac:dyDescent="0.4">
      <c r="A28" s="1">
        <v>45352.854861111096</v>
      </c>
      <c r="B28" s="2" t="s">
        <v>17</v>
      </c>
      <c r="C28" s="2" t="s">
        <v>50</v>
      </c>
      <c r="D28" s="2" t="s">
        <v>144</v>
      </c>
      <c r="E28" s="2" t="s">
        <v>145</v>
      </c>
      <c r="F28" s="2" t="s">
        <v>146</v>
      </c>
      <c r="G28" s="1">
        <v>45689.291666666701</v>
      </c>
      <c r="H28" s="1">
        <v>46418.291666666701</v>
      </c>
      <c r="I28" s="3">
        <v>70000</v>
      </c>
      <c r="J28" s="3">
        <v>0</v>
      </c>
      <c r="K28" s="3">
        <v>70000</v>
      </c>
      <c r="L28" s="2" t="s">
        <v>19</v>
      </c>
    </row>
    <row r="29" spans="1:12" ht="38" thickBot="1" x14ac:dyDescent="0.4">
      <c r="A29" s="1">
        <v>45355.921527777798</v>
      </c>
      <c r="B29" s="2" t="s">
        <v>17</v>
      </c>
      <c r="C29" s="2" t="s">
        <v>61</v>
      </c>
      <c r="D29" s="2" t="s">
        <v>147</v>
      </c>
      <c r="E29" s="2" t="s">
        <v>148</v>
      </c>
      <c r="F29" s="2" t="s">
        <v>149</v>
      </c>
      <c r="G29" s="1">
        <v>45658.291666666701</v>
      </c>
      <c r="H29" s="1">
        <v>47118.291666666701</v>
      </c>
      <c r="I29" s="3">
        <v>860000</v>
      </c>
      <c r="J29" s="3">
        <v>86000</v>
      </c>
      <c r="K29" s="3">
        <v>946000</v>
      </c>
      <c r="L29" s="2" t="s">
        <v>19</v>
      </c>
    </row>
    <row r="30" spans="1:12" ht="63" thickBot="1" x14ac:dyDescent="0.4">
      <c r="A30" s="1">
        <v>45355.938888888901</v>
      </c>
      <c r="B30" s="2" t="s">
        <v>17</v>
      </c>
      <c r="C30" s="2" t="s">
        <v>26</v>
      </c>
      <c r="D30" s="2" t="s">
        <v>150</v>
      </c>
      <c r="E30" s="2" t="s">
        <v>151</v>
      </c>
      <c r="F30" s="2" t="s">
        <v>152</v>
      </c>
      <c r="G30" s="1">
        <v>45505.25</v>
      </c>
      <c r="H30" s="1">
        <v>47330.25</v>
      </c>
      <c r="I30" s="3">
        <v>689655</v>
      </c>
      <c r="J30" s="3">
        <v>310345</v>
      </c>
      <c r="K30" s="3">
        <v>1000000</v>
      </c>
      <c r="L30" s="2" t="s">
        <v>153</v>
      </c>
    </row>
    <row r="31" spans="1:12" ht="38" thickBot="1" x14ac:dyDescent="0.4">
      <c r="A31" s="1">
        <v>45356.005555555603</v>
      </c>
      <c r="B31" s="2" t="s">
        <v>17</v>
      </c>
      <c r="C31" s="2" t="s">
        <v>31</v>
      </c>
      <c r="D31" s="2" t="s">
        <v>154</v>
      </c>
      <c r="E31" s="2" t="s">
        <v>155</v>
      </c>
      <c r="F31" s="2" t="s">
        <v>156</v>
      </c>
      <c r="G31" s="1">
        <v>45355.291666666701</v>
      </c>
      <c r="H31" s="1">
        <v>45719.291666666701</v>
      </c>
      <c r="I31" s="3">
        <v>301639</v>
      </c>
      <c r="J31" s="3">
        <v>158361</v>
      </c>
      <c r="K31" s="3">
        <v>460000</v>
      </c>
      <c r="L31" s="2" t="s">
        <v>21</v>
      </c>
    </row>
    <row r="32" spans="1:12" ht="38" thickBot="1" x14ac:dyDescent="0.4">
      <c r="A32" s="1">
        <v>45356.997916666704</v>
      </c>
      <c r="B32" s="2" t="s">
        <v>17</v>
      </c>
      <c r="C32" s="2" t="s">
        <v>157</v>
      </c>
      <c r="D32" s="2" t="s">
        <v>158</v>
      </c>
      <c r="E32" s="2" t="s">
        <v>32</v>
      </c>
      <c r="F32" s="2" t="s">
        <v>159</v>
      </c>
      <c r="G32" s="1">
        <v>45383.25</v>
      </c>
      <c r="H32" s="1">
        <v>45504.25</v>
      </c>
      <c r="I32" s="3">
        <v>34597</v>
      </c>
      <c r="J32" s="3">
        <v>1903</v>
      </c>
      <c r="K32" s="3">
        <v>36500</v>
      </c>
      <c r="L32" s="2" t="s">
        <v>21</v>
      </c>
    </row>
    <row r="33" spans="1:12" ht="38" thickBot="1" x14ac:dyDescent="0.4">
      <c r="A33" s="1">
        <v>45365.707638888904</v>
      </c>
      <c r="B33" s="2" t="s">
        <v>17</v>
      </c>
      <c r="C33" s="2" t="s">
        <v>31</v>
      </c>
      <c r="D33" s="2" t="s">
        <v>160</v>
      </c>
      <c r="E33" s="2" t="s">
        <v>32</v>
      </c>
      <c r="F33" s="2" t="s">
        <v>161</v>
      </c>
      <c r="G33" s="1">
        <v>45365.25</v>
      </c>
      <c r="H33" s="1">
        <v>45443.25</v>
      </c>
      <c r="I33" s="3">
        <v>304226</v>
      </c>
      <c r="J33" s="3">
        <v>159719</v>
      </c>
      <c r="K33" s="3">
        <v>463945</v>
      </c>
      <c r="L33" s="2" t="s">
        <v>21</v>
      </c>
    </row>
    <row r="34" spans="1:12" ht="50.5" thickBot="1" x14ac:dyDescent="0.4">
      <c r="A34" s="1">
        <v>45370.944444444402</v>
      </c>
      <c r="B34" s="2" t="s">
        <v>17</v>
      </c>
      <c r="C34" s="2" t="s">
        <v>73</v>
      </c>
      <c r="D34" s="2" t="s">
        <v>162</v>
      </c>
      <c r="E34" s="2" t="s">
        <v>18</v>
      </c>
      <c r="F34" s="2" t="s">
        <v>163</v>
      </c>
      <c r="G34" s="1">
        <v>45139.25</v>
      </c>
      <c r="H34" s="1">
        <v>45412.25</v>
      </c>
      <c r="I34" s="3">
        <v>36431</v>
      </c>
      <c r="J34" s="3">
        <v>2914</v>
      </c>
      <c r="K34" s="3">
        <v>39345</v>
      </c>
      <c r="L34" s="2" t="s">
        <v>19</v>
      </c>
    </row>
    <row r="35" spans="1:12" ht="50.5" thickBot="1" x14ac:dyDescent="0.4">
      <c r="A35" s="1">
        <v>45411.801388888904</v>
      </c>
      <c r="B35" s="2" t="s">
        <v>17</v>
      </c>
      <c r="C35" s="2" t="s">
        <v>108</v>
      </c>
      <c r="D35" s="2" t="s">
        <v>177</v>
      </c>
      <c r="E35" s="2" t="s">
        <v>18</v>
      </c>
      <c r="F35" s="2" t="s">
        <v>178</v>
      </c>
      <c r="G35" s="1">
        <v>45474.25</v>
      </c>
      <c r="H35" s="1">
        <v>45838.25</v>
      </c>
      <c r="I35" s="3">
        <v>442180</v>
      </c>
      <c r="J35" s="3">
        <v>171090</v>
      </c>
      <c r="K35" s="3">
        <v>613270</v>
      </c>
      <c r="L35" s="2" t="s">
        <v>19</v>
      </c>
    </row>
    <row r="36" spans="1:12" ht="38" thickBot="1" x14ac:dyDescent="0.4">
      <c r="A36" s="1">
        <v>45420.917361111096</v>
      </c>
      <c r="B36" s="2" t="s">
        <v>17</v>
      </c>
      <c r="C36" s="2" t="s">
        <v>50</v>
      </c>
      <c r="D36" s="2" t="s">
        <v>179</v>
      </c>
      <c r="E36" s="2" t="s">
        <v>180</v>
      </c>
      <c r="F36" s="2" t="s">
        <v>181</v>
      </c>
      <c r="G36" s="1">
        <v>45536.25</v>
      </c>
      <c r="H36" s="1">
        <v>46630.25</v>
      </c>
      <c r="I36" s="3">
        <v>200000</v>
      </c>
      <c r="J36" s="3">
        <v>40000</v>
      </c>
      <c r="K36" s="3">
        <v>240000</v>
      </c>
      <c r="L36" s="2" t="s">
        <v>20</v>
      </c>
    </row>
    <row r="37" spans="1:12" ht="38" thickBot="1" x14ac:dyDescent="0.4">
      <c r="A37" s="1">
        <v>45425.773611111101</v>
      </c>
      <c r="B37" s="2" t="s">
        <v>17</v>
      </c>
      <c r="C37" s="2" t="s">
        <v>39</v>
      </c>
      <c r="D37" s="2" t="s">
        <v>182</v>
      </c>
      <c r="E37" s="2" t="s">
        <v>183</v>
      </c>
      <c r="F37" s="2" t="s">
        <v>184</v>
      </c>
      <c r="G37" s="1">
        <v>45748.25</v>
      </c>
      <c r="H37" s="1">
        <v>47573.25</v>
      </c>
      <c r="I37" s="3">
        <v>680000</v>
      </c>
      <c r="J37" s="3">
        <v>357000</v>
      </c>
      <c r="K37" s="3">
        <v>1037000</v>
      </c>
      <c r="L37" s="2" t="s">
        <v>20</v>
      </c>
    </row>
    <row r="38" spans="1:12" ht="50.5" thickBot="1" x14ac:dyDescent="0.4">
      <c r="A38" s="1">
        <v>45435.749305555597</v>
      </c>
      <c r="B38" s="2" t="s">
        <v>17</v>
      </c>
      <c r="C38" s="2" t="s">
        <v>26</v>
      </c>
      <c r="D38" s="2" t="s">
        <v>185</v>
      </c>
      <c r="E38" s="2" t="s">
        <v>27</v>
      </c>
      <c r="F38" s="2" t="s">
        <v>44</v>
      </c>
      <c r="G38" s="1">
        <v>45413.25</v>
      </c>
      <c r="H38" s="1">
        <v>45808.25</v>
      </c>
      <c r="I38" s="3">
        <v>55555</v>
      </c>
      <c r="J38" s="3">
        <v>14445</v>
      </c>
      <c r="K38" s="3">
        <v>70000</v>
      </c>
      <c r="L38" s="2" t="s">
        <v>24</v>
      </c>
    </row>
    <row r="39" spans="1:12" ht="125.5" thickBot="1" x14ac:dyDescent="0.4">
      <c r="A39" s="1">
        <v>45435.7944444444</v>
      </c>
      <c r="B39" s="2" t="s">
        <v>17</v>
      </c>
      <c r="C39" s="2" t="s">
        <v>166</v>
      </c>
      <c r="D39" s="2" t="s">
        <v>186</v>
      </c>
      <c r="E39" s="2" t="s">
        <v>168</v>
      </c>
      <c r="F39" s="2" t="s">
        <v>187</v>
      </c>
      <c r="G39" s="1">
        <v>45191.25</v>
      </c>
      <c r="H39" s="1">
        <v>45473.25</v>
      </c>
      <c r="I39" s="3">
        <v>242751</v>
      </c>
      <c r="J39" s="3">
        <v>127444</v>
      </c>
      <c r="K39" s="3">
        <v>370195</v>
      </c>
      <c r="L39" s="2" t="s">
        <v>20</v>
      </c>
    </row>
    <row r="40" spans="1:12" ht="38" thickBot="1" x14ac:dyDescent="0.4">
      <c r="A40" s="1">
        <v>45442.975694444402</v>
      </c>
      <c r="B40" s="2" t="s">
        <v>17</v>
      </c>
      <c r="C40" s="2" t="s">
        <v>188</v>
      </c>
      <c r="D40" s="2" t="s">
        <v>189</v>
      </c>
      <c r="E40" s="2" t="s">
        <v>122</v>
      </c>
      <c r="F40" s="2" t="s">
        <v>190</v>
      </c>
      <c r="G40" s="1">
        <v>45748.25</v>
      </c>
      <c r="H40" s="1">
        <v>46477.25</v>
      </c>
      <c r="I40" s="3">
        <v>100000</v>
      </c>
      <c r="J40" s="3">
        <v>52500</v>
      </c>
      <c r="K40" s="3">
        <v>152500</v>
      </c>
      <c r="L40" s="2" t="s">
        <v>19</v>
      </c>
    </row>
    <row r="41" spans="1:12" ht="38" thickBot="1" x14ac:dyDescent="0.4">
      <c r="A41" s="1">
        <v>45447.779861111099</v>
      </c>
      <c r="B41" s="2" t="s">
        <v>17</v>
      </c>
      <c r="C41" s="2" t="s">
        <v>166</v>
      </c>
      <c r="D41" s="2" t="s">
        <v>191</v>
      </c>
      <c r="E41" s="2" t="s">
        <v>192</v>
      </c>
      <c r="F41" s="2" t="s">
        <v>193</v>
      </c>
      <c r="G41" s="1">
        <v>45536.25</v>
      </c>
      <c r="H41" s="1">
        <v>45900.25</v>
      </c>
      <c r="I41" s="3">
        <v>57692</v>
      </c>
      <c r="J41" s="3">
        <v>17308</v>
      </c>
      <c r="K41" s="3">
        <v>75000</v>
      </c>
      <c r="L41" s="2" t="s">
        <v>21</v>
      </c>
    </row>
    <row r="42" spans="1:12" ht="38" thickBot="1" x14ac:dyDescent="0.4">
      <c r="A42" s="1">
        <v>45457.918055555601</v>
      </c>
      <c r="B42" s="2" t="s">
        <v>17</v>
      </c>
      <c r="C42" s="2" t="s">
        <v>31</v>
      </c>
      <c r="D42" s="2" t="s">
        <v>194</v>
      </c>
      <c r="E42" s="2" t="s">
        <v>32</v>
      </c>
      <c r="F42" s="2" t="s">
        <v>195</v>
      </c>
      <c r="G42" s="1">
        <v>45474.25</v>
      </c>
      <c r="H42" s="1">
        <v>46568.25</v>
      </c>
      <c r="I42" s="3">
        <v>995115</v>
      </c>
      <c r="J42" s="3">
        <v>432874</v>
      </c>
      <c r="K42" s="3">
        <v>1427989</v>
      </c>
      <c r="L42" s="2" t="s">
        <v>21</v>
      </c>
    </row>
    <row r="43" spans="1:12" ht="38" thickBot="1" x14ac:dyDescent="0.4">
      <c r="A43" s="1">
        <v>45460.873611111099</v>
      </c>
      <c r="B43" s="2" t="s">
        <v>17</v>
      </c>
      <c r="C43" s="2" t="s">
        <v>31</v>
      </c>
      <c r="D43" s="2" t="s">
        <v>196</v>
      </c>
      <c r="E43" s="2" t="s">
        <v>32</v>
      </c>
      <c r="F43" s="2" t="s">
        <v>197</v>
      </c>
      <c r="G43" s="1">
        <v>45461.25</v>
      </c>
      <c r="H43" s="1">
        <v>45473.25</v>
      </c>
      <c r="I43" s="3">
        <v>995261</v>
      </c>
      <c r="J43" s="3">
        <v>432939</v>
      </c>
      <c r="K43" s="3">
        <v>1428200</v>
      </c>
      <c r="L43" s="2" t="s">
        <v>21</v>
      </c>
    </row>
    <row r="44" spans="1:12" ht="38" thickBot="1" x14ac:dyDescent="0.4">
      <c r="A44" s="1">
        <v>45470.8527777778</v>
      </c>
      <c r="B44" s="2" t="s">
        <v>17</v>
      </c>
      <c r="C44" s="2" t="s">
        <v>50</v>
      </c>
      <c r="D44" s="2" t="s">
        <v>198</v>
      </c>
      <c r="E44" s="2" t="s">
        <v>199</v>
      </c>
      <c r="F44" s="2" t="s">
        <v>200</v>
      </c>
      <c r="G44" s="1">
        <v>45611.291666666701</v>
      </c>
      <c r="H44" s="1">
        <v>46340.291666666701</v>
      </c>
      <c r="I44" s="3">
        <v>239130</v>
      </c>
      <c r="J44" s="3">
        <v>35870</v>
      </c>
      <c r="K44" s="3">
        <v>275000</v>
      </c>
      <c r="L44" s="2" t="s">
        <v>19</v>
      </c>
    </row>
    <row r="45" spans="1:12" ht="16" thickBot="1" x14ac:dyDescent="0.4">
      <c r="A45" s="9" t="s">
        <v>13</v>
      </c>
      <c r="B45" s="10"/>
      <c r="C45" s="11"/>
      <c r="D45" s="4">
        <v>43</v>
      </c>
      <c r="E45" s="9" t="s">
        <v>14</v>
      </c>
      <c r="F45" s="10"/>
      <c r="G45" s="10"/>
      <c r="H45" s="11"/>
      <c r="I45" s="5">
        <f>SUM(I2:I44)</f>
        <v>14392127</v>
      </c>
      <c r="J45" s="5">
        <f>SUM(J2:J44)</f>
        <v>4398095</v>
      </c>
      <c r="K45" s="5">
        <f>SUM(K2:K44)</f>
        <v>18790222</v>
      </c>
      <c r="L45" s="4"/>
    </row>
  </sheetData>
  <mergeCells count="2">
    <mergeCell ref="A45:C45"/>
    <mergeCell ref="E45:H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workbookViewId="0"/>
  </sheetViews>
  <sheetFormatPr defaultRowHeight="14.5" x14ac:dyDescent="0.35"/>
  <cols>
    <col min="1" max="1" width="10.7265625" customWidth="1"/>
    <col min="2" max="2" width="16.26953125" customWidth="1"/>
    <col min="3" max="3" width="11.54296875" customWidth="1"/>
    <col min="4" max="4" width="12.1796875" customWidth="1"/>
    <col min="5" max="5" width="17.54296875" customWidth="1"/>
    <col min="6" max="6" width="24" customWidth="1"/>
    <col min="7" max="7" width="14" customWidth="1"/>
    <col min="8" max="9" width="10.7265625" customWidth="1"/>
    <col min="10" max="10" width="13.1796875" customWidth="1"/>
    <col min="11" max="11" width="10.7265625" customWidth="1"/>
    <col min="12" max="12" width="12.81640625" customWidth="1"/>
    <col min="13" max="13" width="14.90625" customWidth="1"/>
    <col min="14" max="14" width="12.1796875" customWidth="1"/>
  </cols>
  <sheetData>
    <row r="1" spans="1:14" ht="26.5" thickBot="1" x14ac:dyDescent="0.4">
      <c r="A1" s="6" t="s">
        <v>34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6</v>
      </c>
      <c r="N1" s="6" t="s">
        <v>7</v>
      </c>
    </row>
    <row r="2" spans="1:14" ht="50.5" thickBot="1" x14ac:dyDescent="0.4">
      <c r="A2" s="1">
        <v>45146</v>
      </c>
      <c r="B2" s="2" t="s">
        <v>17</v>
      </c>
      <c r="C2" s="2" t="s">
        <v>26</v>
      </c>
      <c r="D2" s="2" t="s">
        <v>45</v>
      </c>
      <c r="E2" s="2" t="s">
        <v>27</v>
      </c>
      <c r="F2" s="2" t="s">
        <v>44</v>
      </c>
      <c r="G2" s="2" t="s">
        <v>70</v>
      </c>
      <c r="H2" s="1">
        <v>45047.25</v>
      </c>
      <c r="I2" s="1">
        <v>45443.25</v>
      </c>
      <c r="J2" s="3">
        <v>55556</v>
      </c>
      <c r="K2" s="3">
        <v>14444</v>
      </c>
      <c r="L2" s="3">
        <v>70000</v>
      </c>
      <c r="M2" s="2" t="s">
        <v>24</v>
      </c>
      <c r="N2" s="2" t="s">
        <v>30</v>
      </c>
    </row>
    <row r="3" spans="1:14" ht="50.5" thickBot="1" x14ac:dyDescent="0.4">
      <c r="A3" s="1">
        <v>45155</v>
      </c>
      <c r="B3" s="2" t="s">
        <v>17</v>
      </c>
      <c r="C3" s="2" t="s">
        <v>39</v>
      </c>
      <c r="D3" s="2" t="s">
        <v>40</v>
      </c>
      <c r="E3" s="2" t="s">
        <v>41</v>
      </c>
      <c r="F3" s="2" t="s">
        <v>42</v>
      </c>
      <c r="G3" s="2" t="s">
        <v>71</v>
      </c>
      <c r="H3" s="1">
        <v>45047.25</v>
      </c>
      <c r="I3" s="1">
        <v>46873.25</v>
      </c>
      <c r="J3" s="3">
        <v>62295</v>
      </c>
      <c r="K3" s="3">
        <v>32705</v>
      </c>
      <c r="L3" s="3">
        <v>95000</v>
      </c>
      <c r="M3" s="2" t="s">
        <v>20</v>
      </c>
      <c r="N3" s="2" t="s">
        <v>25</v>
      </c>
    </row>
    <row r="4" spans="1:14" ht="50.5" thickBot="1" x14ac:dyDescent="0.4">
      <c r="A4" s="1">
        <v>45159</v>
      </c>
      <c r="B4" s="2" t="s">
        <v>17</v>
      </c>
      <c r="C4" s="2" t="s">
        <v>35</v>
      </c>
      <c r="D4" s="2" t="s">
        <v>36</v>
      </c>
      <c r="E4" s="2" t="s">
        <v>37</v>
      </c>
      <c r="F4" s="2" t="s">
        <v>38</v>
      </c>
      <c r="G4" s="2" t="s">
        <v>72</v>
      </c>
      <c r="H4" s="1">
        <v>45108.25</v>
      </c>
      <c r="I4" s="1">
        <v>46203.25</v>
      </c>
      <c r="J4" s="3">
        <v>500000</v>
      </c>
      <c r="K4" s="3">
        <v>0</v>
      </c>
      <c r="L4" s="3">
        <v>500000</v>
      </c>
      <c r="M4" s="2" t="s">
        <v>20</v>
      </c>
      <c r="N4" s="2" t="s">
        <v>25</v>
      </c>
    </row>
    <row r="5" spans="1:14" ht="50.5" thickBot="1" x14ac:dyDescent="0.4">
      <c r="A5" s="1">
        <v>45170</v>
      </c>
      <c r="B5" s="2" t="s">
        <v>17</v>
      </c>
      <c r="C5" s="2" t="s">
        <v>73</v>
      </c>
      <c r="D5" s="2" t="s">
        <v>33</v>
      </c>
      <c r="E5" s="2" t="s">
        <v>18</v>
      </c>
      <c r="F5" s="2" t="s">
        <v>74</v>
      </c>
      <c r="G5" s="2" t="s">
        <v>75</v>
      </c>
      <c r="H5" s="1">
        <v>45139.25</v>
      </c>
      <c r="I5" s="1">
        <v>45412.25</v>
      </c>
      <c r="J5" s="3">
        <v>191773</v>
      </c>
      <c r="K5" s="3">
        <v>15342</v>
      </c>
      <c r="L5" s="3">
        <v>207115</v>
      </c>
      <c r="M5" s="2" t="s">
        <v>19</v>
      </c>
      <c r="N5" s="2" t="s">
        <v>25</v>
      </c>
    </row>
    <row r="6" spans="1:14" ht="25.5" thickBot="1" x14ac:dyDescent="0.4">
      <c r="A6" s="1">
        <v>45170</v>
      </c>
      <c r="B6" s="2" t="s">
        <v>17</v>
      </c>
      <c r="C6" s="2" t="s">
        <v>22</v>
      </c>
      <c r="D6" s="2" t="s">
        <v>48</v>
      </c>
      <c r="E6" s="2" t="s">
        <v>23</v>
      </c>
      <c r="F6" s="2" t="s">
        <v>49</v>
      </c>
      <c r="G6" s="2" t="s">
        <v>76</v>
      </c>
      <c r="H6" s="1">
        <v>45170.25</v>
      </c>
      <c r="I6" s="1">
        <v>45473.25</v>
      </c>
      <c r="J6" s="3">
        <v>25000</v>
      </c>
      <c r="K6" s="3">
        <v>5000</v>
      </c>
      <c r="L6" s="3">
        <v>30000</v>
      </c>
      <c r="M6" s="2" t="s">
        <v>21</v>
      </c>
      <c r="N6" s="2" t="s">
        <v>25</v>
      </c>
    </row>
    <row r="7" spans="1:14" ht="38" thickBot="1" x14ac:dyDescent="0.4">
      <c r="A7" s="1">
        <v>45170</v>
      </c>
      <c r="B7" s="2" t="s">
        <v>17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77</v>
      </c>
      <c r="H7" s="1">
        <v>45169.25</v>
      </c>
      <c r="I7" s="1">
        <v>45290.291666666701</v>
      </c>
      <c r="J7" s="3">
        <v>16000</v>
      </c>
      <c r="K7" s="3">
        <v>4000</v>
      </c>
      <c r="L7" s="3">
        <v>20000</v>
      </c>
      <c r="M7" s="2" t="s">
        <v>21</v>
      </c>
      <c r="N7" s="2" t="s">
        <v>25</v>
      </c>
    </row>
    <row r="8" spans="1:14" ht="50.5" thickBot="1" x14ac:dyDescent="0.4">
      <c r="A8" s="1">
        <v>45175</v>
      </c>
      <c r="B8" s="2" t="s">
        <v>17</v>
      </c>
      <c r="C8" s="2" t="s">
        <v>39</v>
      </c>
      <c r="D8" s="2" t="s">
        <v>54</v>
      </c>
      <c r="E8" s="2" t="s">
        <v>41</v>
      </c>
      <c r="F8" s="2" t="s">
        <v>55</v>
      </c>
      <c r="G8" s="2" t="s">
        <v>78</v>
      </c>
      <c r="H8" s="1">
        <v>45170.25</v>
      </c>
      <c r="I8" s="1">
        <v>45443.25</v>
      </c>
      <c r="J8" s="3">
        <v>17391</v>
      </c>
      <c r="K8" s="3">
        <v>2609</v>
      </c>
      <c r="L8" s="3">
        <v>20000</v>
      </c>
      <c r="M8" s="2" t="s">
        <v>24</v>
      </c>
      <c r="N8" s="2" t="s">
        <v>25</v>
      </c>
    </row>
    <row r="9" spans="1:14" ht="50.5" thickBot="1" x14ac:dyDescent="0.4">
      <c r="A9" s="1">
        <v>45221</v>
      </c>
      <c r="B9" s="2" t="s">
        <v>17</v>
      </c>
      <c r="C9" s="2" t="s">
        <v>108</v>
      </c>
      <c r="D9" s="2" t="s">
        <v>109</v>
      </c>
      <c r="E9" s="2" t="s">
        <v>18</v>
      </c>
      <c r="F9" s="2" t="s">
        <v>164</v>
      </c>
      <c r="G9" s="2" t="s">
        <v>110</v>
      </c>
      <c r="H9" s="1">
        <v>45155.25</v>
      </c>
      <c r="I9" s="1">
        <v>45473.25</v>
      </c>
      <c r="J9" s="3">
        <v>445232</v>
      </c>
      <c r="K9" s="3">
        <v>216794</v>
      </c>
      <c r="L9" s="3">
        <v>662026</v>
      </c>
      <c r="M9" s="2" t="s">
        <v>19</v>
      </c>
      <c r="N9" s="2" t="s">
        <v>25</v>
      </c>
    </row>
    <row r="10" spans="1:14" ht="50.5" thickBot="1" x14ac:dyDescent="0.4">
      <c r="A10" s="1">
        <v>45226</v>
      </c>
      <c r="B10" s="2" t="s">
        <v>17</v>
      </c>
      <c r="C10" s="2" t="s">
        <v>39</v>
      </c>
      <c r="D10" s="2" t="s">
        <v>81</v>
      </c>
      <c r="E10" s="2" t="s">
        <v>41</v>
      </c>
      <c r="F10" s="2" t="s">
        <v>82</v>
      </c>
      <c r="G10" s="2" t="s">
        <v>83</v>
      </c>
      <c r="H10" s="1">
        <v>45170.25</v>
      </c>
      <c r="I10" s="1">
        <v>45443.25</v>
      </c>
      <c r="J10" s="3">
        <v>10435</v>
      </c>
      <c r="K10" s="3">
        <v>1565</v>
      </c>
      <c r="L10" s="3">
        <v>12000</v>
      </c>
      <c r="M10" s="2" t="s">
        <v>24</v>
      </c>
      <c r="N10" s="2" t="s">
        <v>111</v>
      </c>
    </row>
    <row r="11" spans="1:14" ht="50.5" thickBot="1" x14ac:dyDescent="0.4">
      <c r="A11" s="1">
        <v>45258</v>
      </c>
      <c r="B11" s="2" t="s">
        <v>17</v>
      </c>
      <c r="C11" s="2" t="s">
        <v>26</v>
      </c>
      <c r="D11" s="2" t="s">
        <v>58</v>
      </c>
      <c r="E11" s="2" t="s">
        <v>59</v>
      </c>
      <c r="F11" s="2" t="s">
        <v>60</v>
      </c>
      <c r="G11" s="2" t="s">
        <v>79</v>
      </c>
      <c r="H11" s="1">
        <v>45200.25</v>
      </c>
      <c r="I11" s="1">
        <v>45565.25</v>
      </c>
      <c r="J11" s="3">
        <v>99267</v>
      </c>
      <c r="K11" s="3">
        <v>25809</v>
      </c>
      <c r="L11" s="3">
        <v>125076</v>
      </c>
      <c r="M11" s="2" t="s">
        <v>24</v>
      </c>
      <c r="N11" s="2" t="s">
        <v>25</v>
      </c>
    </row>
    <row r="12" spans="1:14" ht="50.5" thickBot="1" x14ac:dyDescent="0.4">
      <c r="A12" s="1">
        <v>45261</v>
      </c>
      <c r="B12" s="2" t="s">
        <v>17</v>
      </c>
      <c r="C12" s="2" t="s">
        <v>35</v>
      </c>
      <c r="D12" s="2" t="s">
        <v>112</v>
      </c>
      <c r="E12" s="2" t="s">
        <v>113</v>
      </c>
      <c r="F12" s="2" t="s">
        <v>114</v>
      </c>
      <c r="G12" s="2" t="s">
        <v>115</v>
      </c>
      <c r="H12" s="1">
        <v>45292.291666666701</v>
      </c>
      <c r="I12" s="1">
        <v>45838.25</v>
      </c>
      <c r="J12" s="3">
        <v>43479</v>
      </c>
      <c r="K12" s="3">
        <v>6521</v>
      </c>
      <c r="L12" s="3">
        <v>50000</v>
      </c>
      <c r="M12" s="2" t="s">
        <v>19</v>
      </c>
      <c r="N12" s="2" t="s">
        <v>25</v>
      </c>
    </row>
    <row r="13" spans="1:14" ht="38" thickBot="1" x14ac:dyDescent="0.4">
      <c r="A13" s="1">
        <v>45273</v>
      </c>
      <c r="B13" s="2" t="s">
        <v>17</v>
      </c>
      <c r="C13" s="2" t="s">
        <v>31</v>
      </c>
      <c r="D13" s="2" t="s">
        <v>116</v>
      </c>
      <c r="E13" s="2" t="s">
        <v>32</v>
      </c>
      <c r="F13" s="2" t="s">
        <v>43</v>
      </c>
      <c r="G13" s="2" t="s">
        <v>80</v>
      </c>
      <c r="H13" s="1">
        <v>45266.291666666701</v>
      </c>
      <c r="I13" s="1">
        <v>45966.291666666701</v>
      </c>
      <c r="J13" s="3">
        <v>772174</v>
      </c>
      <c r="K13" s="3">
        <v>405391</v>
      </c>
      <c r="L13" s="3">
        <v>1177565</v>
      </c>
      <c r="M13" s="2" t="s">
        <v>21</v>
      </c>
      <c r="N13" s="2" t="s">
        <v>30</v>
      </c>
    </row>
    <row r="14" spans="1:14" ht="38" thickBot="1" x14ac:dyDescent="0.4">
      <c r="A14" s="1">
        <v>45301</v>
      </c>
      <c r="B14" s="2" t="s">
        <v>17</v>
      </c>
      <c r="C14" s="2" t="s">
        <v>100</v>
      </c>
      <c r="D14" s="2" t="s">
        <v>101</v>
      </c>
      <c r="E14" s="2" t="s">
        <v>102</v>
      </c>
      <c r="F14" s="2" t="s">
        <v>103</v>
      </c>
      <c r="G14" s="2" t="s">
        <v>165</v>
      </c>
      <c r="H14" s="1">
        <v>45279.291666666701</v>
      </c>
      <c r="I14" s="1">
        <v>45838.25</v>
      </c>
      <c r="J14" s="3">
        <v>2500000</v>
      </c>
      <c r="K14" s="3">
        <v>0</v>
      </c>
      <c r="L14" s="3">
        <v>2500000</v>
      </c>
      <c r="M14" s="2" t="s">
        <v>21</v>
      </c>
      <c r="N14" s="2" t="s">
        <v>25</v>
      </c>
    </row>
    <row r="15" spans="1:14" ht="113" thickBot="1" x14ac:dyDescent="0.4">
      <c r="A15" s="1">
        <v>45343</v>
      </c>
      <c r="B15" s="2" t="s">
        <v>17</v>
      </c>
      <c r="C15" s="2" t="s">
        <v>166</v>
      </c>
      <c r="D15" s="2" t="s">
        <v>167</v>
      </c>
      <c r="E15" s="2" t="s">
        <v>168</v>
      </c>
      <c r="F15" s="2" t="s">
        <v>169</v>
      </c>
      <c r="G15" s="2" t="s">
        <v>170</v>
      </c>
      <c r="H15" s="1">
        <v>45191.25</v>
      </c>
      <c r="I15" s="1">
        <v>45473.25</v>
      </c>
      <c r="J15" s="3">
        <v>242751</v>
      </c>
      <c r="K15" s="3">
        <v>127444</v>
      </c>
      <c r="L15" s="3">
        <v>370195</v>
      </c>
      <c r="M15" s="2" t="s">
        <v>20</v>
      </c>
      <c r="N15" s="2" t="s">
        <v>25</v>
      </c>
    </row>
    <row r="16" spans="1:14" ht="50.5" thickBot="1" x14ac:dyDescent="0.4">
      <c r="A16" s="1">
        <v>45363</v>
      </c>
      <c r="B16" s="2" t="s">
        <v>17</v>
      </c>
      <c r="C16" s="2" t="s">
        <v>104</v>
      </c>
      <c r="D16" s="2" t="s">
        <v>105</v>
      </c>
      <c r="E16" s="2" t="s">
        <v>106</v>
      </c>
      <c r="F16" s="2" t="s">
        <v>107</v>
      </c>
      <c r="G16" s="2" t="s">
        <v>171</v>
      </c>
      <c r="H16" s="1">
        <v>45236.291666666701</v>
      </c>
      <c r="I16" s="1">
        <v>45601.291666666701</v>
      </c>
      <c r="J16" s="3">
        <v>68360</v>
      </c>
      <c r="K16" s="3">
        <v>35890</v>
      </c>
      <c r="L16" s="3">
        <v>104250</v>
      </c>
      <c r="M16" s="2" t="s">
        <v>21</v>
      </c>
      <c r="N16" s="2" t="s">
        <v>25</v>
      </c>
    </row>
    <row r="17" spans="1:14" ht="50.5" thickBot="1" x14ac:dyDescent="0.4">
      <c r="A17" s="1">
        <v>45365</v>
      </c>
      <c r="B17" s="2" t="s">
        <v>17</v>
      </c>
      <c r="C17" s="2" t="s">
        <v>22</v>
      </c>
      <c r="D17" s="2" t="s">
        <v>127</v>
      </c>
      <c r="E17" s="2" t="s">
        <v>128</v>
      </c>
      <c r="F17" s="2" t="s">
        <v>129</v>
      </c>
      <c r="G17" s="2" t="s">
        <v>172</v>
      </c>
      <c r="H17" s="1">
        <v>45352.291666666701</v>
      </c>
      <c r="I17" s="1">
        <v>45535.25</v>
      </c>
      <c r="J17" s="3">
        <v>46296</v>
      </c>
      <c r="K17" s="3">
        <v>3704</v>
      </c>
      <c r="L17" s="3">
        <v>50000</v>
      </c>
      <c r="M17" s="2" t="s">
        <v>19</v>
      </c>
      <c r="N17" s="2" t="s">
        <v>25</v>
      </c>
    </row>
    <row r="18" spans="1:14" ht="38" thickBot="1" x14ac:dyDescent="0.4">
      <c r="A18" s="1">
        <v>45369</v>
      </c>
      <c r="B18" s="2" t="s">
        <v>17</v>
      </c>
      <c r="C18" s="2" t="s">
        <v>31</v>
      </c>
      <c r="D18" s="2" t="s">
        <v>160</v>
      </c>
      <c r="E18" s="2" t="s">
        <v>32</v>
      </c>
      <c r="F18" s="2" t="s">
        <v>161</v>
      </c>
      <c r="G18" s="2" t="s">
        <v>80</v>
      </c>
      <c r="H18" s="1">
        <v>45365.25</v>
      </c>
      <c r="I18" s="1">
        <v>45443.25</v>
      </c>
      <c r="J18" s="3">
        <v>304226</v>
      </c>
      <c r="K18" s="3">
        <v>159719</v>
      </c>
      <c r="L18" s="3">
        <v>463945</v>
      </c>
      <c r="M18" s="2" t="s">
        <v>21</v>
      </c>
      <c r="N18" s="2" t="s">
        <v>111</v>
      </c>
    </row>
    <row r="19" spans="1:14" ht="50.5" thickBot="1" x14ac:dyDescent="0.4">
      <c r="A19" s="1">
        <v>45370</v>
      </c>
      <c r="B19" s="2" t="s">
        <v>17</v>
      </c>
      <c r="C19" s="2" t="s">
        <v>73</v>
      </c>
      <c r="D19" s="2" t="s">
        <v>162</v>
      </c>
      <c r="E19" s="2" t="s">
        <v>18</v>
      </c>
      <c r="F19" s="2" t="s">
        <v>163</v>
      </c>
      <c r="G19" s="2" t="s">
        <v>75</v>
      </c>
      <c r="H19" s="1">
        <v>45139.25</v>
      </c>
      <c r="I19" s="1">
        <v>45412.25</v>
      </c>
      <c r="J19" s="3">
        <v>36431</v>
      </c>
      <c r="K19" s="3">
        <v>2914</v>
      </c>
      <c r="L19" s="3">
        <v>39345</v>
      </c>
      <c r="M19" s="2" t="s">
        <v>19</v>
      </c>
      <c r="N19" s="2" t="s">
        <v>173</v>
      </c>
    </row>
    <row r="20" spans="1:14" ht="38" thickBot="1" x14ac:dyDescent="0.4">
      <c r="A20" s="1">
        <v>45384</v>
      </c>
      <c r="B20" s="2" t="s">
        <v>17</v>
      </c>
      <c r="C20" s="2" t="s">
        <v>157</v>
      </c>
      <c r="D20" s="2" t="s">
        <v>158</v>
      </c>
      <c r="E20" s="2" t="s">
        <v>32</v>
      </c>
      <c r="F20" s="2" t="s">
        <v>159</v>
      </c>
      <c r="G20" s="2" t="s">
        <v>201</v>
      </c>
      <c r="H20" s="1">
        <v>45383.25</v>
      </c>
      <c r="I20" s="1">
        <v>45504.25</v>
      </c>
      <c r="J20" s="3">
        <v>34597</v>
      </c>
      <c r="K20" s="3">
        <v>1903</v>
      </c>
      <c r="L20" s="3">
        <v>36500</v>
      </c>
      <c r="M20" s="2" t="s">
        <v>21</v>
      </c>
      <c r="N20" s="2" t="s">
        <v>25</v>
      </c>
    </row>
    <row r="21" spans="1:14" ht="25.5" thickBot="1" x14ac:dyDescent="0.4">
      <c r="A21" s="1">
        <v>45394</v>
      </c>
      <c r="B21" s="2" t="s">
        <v>17</v>
      </c>
      <c r="C21" s="2" t="s">
        <v>140</v>
      </c>
      <c r="D21" s="2" t="s">
        <v>141</v>
      </c>
      <c r="E21" s="2" t="s">
        <v>142</v>
      </c>
      <c r="F21" s="2" t="s">
        <v>143</v>
      </c>
      <c r="G21" s="2" t="s">
        <v>202</v>
      </c>
      <c r="H21" s="1">
        <v>45108.25</v>
      </c>
      <c r="I21" s="1">
        <v>45473.25</v>
      </c>
      <c r="J21" s="3">
        <v>9260</v>
      </c>
      <c r="K21" s="3">
        <v>740</v>
      </c>
      <c r="L21" s="3">
        <v>10000</v>
      </c>
      <c r="M21" s="2" t="s">
        <v>20</v>
      </c>
      <c r="N21" s="2" t="s">
        <v>25</v>
      </c>
    </row>
    <row r="22" spans="1:14" ht="25.5" thickBot="1" x14ac:dyDescent="0.4">
      <c r="A22" s="1">
        <v>45413</v>
      </c>
      <c r="B22" s="2" t="s">
        <v>17</v>
      </c>
      <c r="C22" s="2" t="s">
        <v>117</v>
      </c>
      <c r="D22" s="2" t="s">
        <v>118</v>
      </c>
      <c r="E22" s="2" t="s">
        <v>119</v>
      </c>
      <c r="F22" s="2" t="s">
        <v>120</v>
      </c>
      <c r="G22" s="2" t="s">
        <v>203</v>
      </c>
      <c r="H22" s="1">
        <v>45352.291666666701</v>
      </c>
      <c r="I22" s="1">
        <v>45535.25</v>
      </c>
      <c r="J22" s="3">
        <v>17241</v>
      </c>
      <c r="K22" s="3">
        <v>7759</v>
      </c>
      <c r="L22" s="3">
        <v>25000</v>
      </c>
      <c r="M22" s="2" t="s">
        <v>21</v>
      </c>
      <c r="N22" s="2" t="s">
        <v>25</v>
      </c>
    </row>
    <row r="23" spans="1:14" ht="50.5" thickBot="1" x14ac:dyDescent="0.4">
      <c r="A23" s="1">
        <v>45455</v>
      </c>
      <c r="B23" s="2" t="s">
        <v>17</v>
      </c>
      <c r="C23" s="2" t="s">
        <v>26</v>
      </c>
      <c r="D23" s="2" t="s">
        <v>185</v>
      </c>
      <c r="E23" s="2" t="s">
        <v>27</v>
      </c>
      <c r="F23" s="2" t="s">
        <v>44</v>
      </c>
      <c r="G23" s="2" t="s">
        <v>204</v>
      </c>
      <c r="H23" s="1">
        <v>45413.25</v>
      </c>
      <c r="I23" s="1">
        <v>45808.25</v>
      </c>
      <c r="J23" s="3">
        <v>55555</v>
      </c>
      <c r="K23" s="3">
        <v>14445</v>
      </c>
      <c r="L23" s="3">
        <v>70000</v>
      </c>
      <c r="M23" s="2" t="s">
        <v>24</v>
      </c>
      <c r="N23" s="2" t="s">
        <v>30</v>
      </c>
    </row>
    <row r="24" spans="1:14" ht="50.5" thickBot="1" x14ac:dyDescent="0.4">
      <c r="A24" s="1">
        <v>45469</v>
      </c>
      <c r="B24" s="2" t="s">
        <v>17</v>
      </c>
      <c r="C24" s="2" t="s">
        <v>134</v>
      </c>
      <c r="D24" s="2" t="s">
        <v>135</v>
      </c>
      <c r="E24" s="2" t="s">
        <v>136</v>
      </c>
      <c r="F24" s="2" t="s">
        <v>137</v>
      </c>
      <c r="G24" s="2" t="s">
        <v>205</v>
      </c>
      <c r="H24" s="1">
        <v>45405.25</v>
      </c>
      <c r="I24" s="1">
        <v>45504.25</v>
      </c>
      <c r="J24" s="3">
        <v>4881</v>
      </c>
      <c r="K24" s="3">
        <v>0</v>
      </c>
      <c r="L24" s="3">
        <v>4881</v>
      </c>
      <c r="M24" s="2" t="s">
        <v>24</v>
      </c>
      <c r="N24" s="2" t="s">
        <v>25</v>
      </c>
    </row>
    <row r="25" spans="1:14" ht="38" thickBot="1" x14ac:dyDescent="0.4">
      <c r="A25" s="1">
        <v>45471</v>
      </c>
      <c r="B25" s="2" t="s">
        <v>17</v>
      </c>
      <c r="C25" s="2" t="s">
        <v>31</v>
      </c>
      <c r="D25" s="2" t="s">
        <v>196</v>
      </c>
      <c r="E25" s="2" t="s">
        <v>32</v>
      </c>
      <c r="F25" s="2" t="s">
        <v>197</v>
      </c>
      <c r="G25" s="2" t="s">
        <v>80</v>
      </c>
      <c r="H25" s="1">
        <v>45461.25</v>
      </c>
      <c r="I25" s="1">
        <v>45473.25</v>
      </c>
      <c r="J25" s="3">
        <v>936525</v>
      </c>
      <c r="K25" s="3">
        <v>491675</v>
      </c>
      <c r="L25" s="3">
        <v>1428200</v>
      </c>
      <c r="M25" s="2" t="s">
        <v>21</v>
      </c>
      <c r="N25" s="2" t="s">
        <v>111</v>
      </c>
    </row>
    <row r="26" spans="1:14" ht="19" thickBot="1" x14ac:dyDescent="0.5">
      <c r="A26" s="12" t="s">
        <v>15</v>
      </c>
      <c r="B26" s="12"/>
      <c r="C26" s="12"/>
      <c r="D26" s="4">
        <v>24</v>
      </c>
      <c r="E26" s="12" t="s">
        <v>16</v>
      </c>
      <c r="F26" s="12"/>
      <c r="G26" s="12"/>
      <c r="H26" s="12"/>
      <c r="I26" s="12"/>
      <c r="J26" s="5">
        <f>SUM(J2:J25)</f>
        <v>6494725</v>
      </c>
      <c r="K26" s="5">
        <f>SUM(K2:K25)</f>
        <v>1576373</v>
      </c>
      <c r="L26" s="5">
        <f>SUM(L2:L25)</f>
        <v>8071098</v>
      </c>
      <c r="M26" s="7"/>
      <c r="N26" s="7"/>
    </row>
    <row r="29" spans="1:14" x14ac:dyDescent="0.35">
      <c r="L29" s="8"/>
    </row>
  </sheetData>
  <mergeCells count="2">
    <mergeCell ref="A26:C26"/>
    <mergeCell ref="E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COPH FY24 Submissions</vt:lpstr>
      <vt:lpstr>COPH FY24 Awards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L Andujo</dc:creator>
  <cp:lastModifiedBy>Aida L Andujo</cp:lastModifiedBy>
  <dcterms:created xsi:type="dcterms:W3CDTF">2019-10-14T18:44:16Z</dcterms:created>
  <dcterms:modified xsi:type="dcterms:W3CDTF">2024-07-05T17:36:26Z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